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TO TRIM\JAPAC\CTA PUBLICA 4° TRIMESTRE 2019\"/>
    </mc:Choice>
  </mc:AlternateContent>
  <xr:revisionPtr revIDLastSave="0" documentId="13_ncr:1_{F9D184A5-3311-4858-9635-8018398E8DB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21" i="4" l="1"/>
  <c r="E31" i="4"/>
  <c r="E16" i="4"/>
  <c r="H16" i="4"/>
  <c r="H31" i="4"/>
  <c r="H39" i="4" s="1"/>
  <c r="E21" i="4"/>
  <c r="E39" i="4" l="1"/>
</calcChain>
</file>

<file path=xl/sharedStrings.xml><?xml version="1.0" encoding="utf-8"?>
<sst xmlns="http://schemas.openxmlformats.org/spreadsheetml/2006/main" count="98" uniqueCount="51">
  <si>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</si>
  <si>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</si>
  <si>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</si>
  <si>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</si>
  <si>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</si>
  <si>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</si>
  <si>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</si>
  <si>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</si>
  <si>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</si>
  <si>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</si>
  <si>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</si>
  <si>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</si>
  <si>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</si>
  <si>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</si>
  <si>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</si>
  <si>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</si>
  <si>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</si>
  <si>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</si>
  <si>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</si>
  <si>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</si>
  <si>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</si>
  <si>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</si>
  <si>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</si>
  <si>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</si>
  <si>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</si>
  <si>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</si>
  <si>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</si>
  <si>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</si>
  <si>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</si>
  <si>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</si>
  <si>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</si>
  <si>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</si>
  <si>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</si>
  <si>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</si>
  <si>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</si>
  <si>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</si>
  <si>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</si>
  <si>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</si>
  <si>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</si>
  <si>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</si>
  <si>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</si>
  <si>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</si>
  <si>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</si>
  <si>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</si>
  <si>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</si>
  <si>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</si>
  <si>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</si>
  <si>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</si>
  <si>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</si>
  <si>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JUNTA DE AGUA POTABLE Y ALCANTARILLADO DE COMONFORT, GTO.
ESTADO ANALÍTICO DE INGRESOS
DEL 1 DE ENERO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</si>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</sst>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0" fillId="0" borderId="11" xfId="0" applyBorder="1" applyAlignment="1" applyProtection="1">
      <alignment horizontal="left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45</xdr:row>
      <xdr:rowOff>0</xdr:rowOff>
    </xdr:from>
    <xdr:to>
      <xdr:col>6</xdr:col>
      <xdr:colOff>400051</xdr:colOff>
      <xdr:row>54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85915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showGridLines="0" tabSelected="1" zoomScaleNormal="100" workbookViewId="0">
      <selection sqref="A1:H1"/>
    </sheetView>
  </sheetViews>
  <sheetFormatPr baseColWidth="10" defaultColWidth="12" defaultRowHeight="10" x14ac:dyDescent="0.2"/>
  <cols>
    <col min="1" max="1" width="1.77734375" style="2" customWidth="1"/>
    <col min="2" max="2" width="62.44140625" style="2" customWidth="1"/>
    <col min="3" max="3" width="17.77734375" style="2" customWidth="1"/>
    <col min="4" max="4" width="19.77734375" style="2" customWidth="1"/>
    <col min="5" max="6" width="17.77734375" style="2" customWidth="1"/>
    <col min="7" max="7" width="18.77734375" style="2" customWidth="1"/>
    <col min="8" max="8" width="17.77734375" style="2" customWidth="1"/>
    <col min="9" max="16384" width="12" style="2"/>
  </cols>
  <sheetData>
    <row r="1" spans="1:9" s="3" customFormat="1" ht="40" customHeight="1" x14ac:dyDescent="0.2">
      <c r="A1" s="48" t="s">
        <v>49</v>
      </c>
      <c r="B1" s="49"/>
      <c r="C1" s="49"/>
      <c r="D1" s="49"/>
      <c r="E1" s="49"/>
      <c r="F1" s="49"/>
      <c r="G1" s="49"/>
      <c r="H1" s="50"/>
    </row>
    <row r="2" spans="1:9" s="3" customFormat="1" ht="10.5" x14ac:dyDescent="0.2">
      <c r="A2" s="51" t="s">
        <v>14</v>
      </c>
      <c r="B2" s="52"/>
      <c r="C2" s="49" t="s">
        <v>22</v>
      </c>
      <c r="D2" s="49"/>
      <c r="E2" s="49"/>
      <c r="F2" s="49"/>
      <c r="G2" s="49"/>
      <c r="H2" s="57" t="s">
        <v>19</v>
      </c>
    </row>
    <row r="3" spans="1:9" s="1" customFormat="1" ht="25" customHeight="1" x14ac:dyDescent="0.2">
      <c r="A3" s="53"/>
      <c r="B3" s="54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8"/>
    </row>
    <row r="4" spans="1:9" s="1" customFormat="1" ht="10.5" x14ac:dyDescent="0.2">
      <c r="A4" s="55"/>
      <c r="B4" s="56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2"/>
      <c r="B5" s="42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4" t="s">
        <v>37</v>
      </c>
    </row>
    <row r="6" spans="1:9" x14ac:dyDescent="0.2">
      <c r="A6" s="33"/>
      <c r="B6" s="43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4" t="s">
        <v>47</v>
      </c>
    </row>
    <row r="7" spans="1:9" x14ac:dyDescent="0.2">
      <c r="A7" s="32"/>
      <c r="B7" s="42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4" t="s">
        <v>38</v>
      </c>
    </row>
    <row r="8" spans="1:9" x14ac:dyDescent="0.2">
      <c r="A8" s="32"/>
      <c r="B8" s="42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4" t="s">
        <v>39</v>
      </c>
    </row>
    <row r="9" spans="1:9" x14ac:dyDescent="0.2">
      <c r="A9" s="32"/>
      <c r="B9" s="42" t="s">
        <v>4</v>
      </c>
      <c r="C9" s="22">
        <v>3500</v>
      </c>
      <c r="D9" s="22">
        <v>38859.89</v>
      </c>
      <c r="E9" s="22">
        <f t="shared" si="0"/>
        <v>42359.89</v>
      </c>
      <c r="F9" s="22">
        <v>42351.17</v>
      </c>
      <c r="G9" s="22">
        <v>42351.17</v>
      </c>
      <c r="H9" s="22">
        <f t="shared" si="1"/>
        <v>38851.17</v>
      </c>
      <c r="I9" s="44" t="s">
        <v>40</v>
      </c>
    </row>
    <row r="10" spans="1:9" x14ac:dyDescent="0.2">
      <c r="A10" s="33"/>
      <c r="B10" s="43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4" t="s">
        <v>41</v>
      </c>
    </row>
    <row r="11" spans="1:9" x14ac:dyDescent="0.2">
      <c r="A11" s="39"/>
      <c r="B11" s="42" t="s">
        <v>24</v>
      </c>
      <c r="C11" s="22">
        <v>21941263.149999999</v>
      </c>
      <c r="D11" s="22">
        <v>2391419.2000000002</v>
      </c>
      <c r="E11" s="22">
        <f t="shared" si="2"/>
        <v>24332682.349999998</v>
      </c>
      <c r="F11" s="22">
        <v>24882884.289999999</v>
      </c>
      <c r="G11" s="22">
        <v>24882884.289999999</v>
      </c>
      <c r="H11" s="22">
        <f t="shared" si="3"/>
        <v>2941621.1400000006</v>
      </c>
      <c r="I11" s="44" t="s">
        <v>42</v>
      </c>
    </row>
    <row r="12" spans="1:9" ht="20" x14ac:dyDescent="0.2">
      <c r="A12" s="39"/>
      <c r="B12" s="42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4" t="s">
        <v>43</v>
      </c>
    </row>
    <row r="13" spans="1:9" ht="20" x14ac:dyDescent="0.2">
      <c r="A13" s="39"/>
      <c r="B13" s="42" t="s">
        <v>26</v>
      </c>
      <c r="C13" s="22">
        <v>487834.59</v>
      </c>
      <c r="D13" s="22">
        <v>111362.42</v>
      </c>
      <c r="E13" s="22">
        <f t="shared" si="2"/>
        <v>599197.01</v>
      </c>
      <c r="F13" s="22">
        <v>599197</v>
      </c>
      <c r="G13" s="22">
        <v>599197</v>
      </c>
      <c r="H13" s="22">
        <f t="shared" si="3"/>
        <v>111362.40999999997</v>
      </c>
      <c r="I13" s="44" t="s">
        <v>44</v>
      </c>
    </row>
    <row r="14" spans="1:9" x14ac:dyDescent="0.2">
      <c r="A14" s="32"/>
      <c r="B14" s="42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4" t="s">
        <v>45</v>
      </c>
    </row>
    <row r="15" spans="1:9" x14ac:dyDescent="0.2">
      <c r="A15" s="32"/>
      <c r="C15" s="13"/>
      <c r="D15" s="13"/>
      <c r="E15" s="13"/>
      <c r="F15" s="13"/>
      <c r="G15" s="13"/>
      <c r="H15" s="13"/>
      <c r="I15" s="44" t="s">
        <v>46</v>
      </c>
    </row>
    <row r="16" spans="1:9" ht="10.5" x14ac:dyDescent="0.2">
      <c r="A16" s="9"/>
      <c r="B16" s="10" t="s">
        <v>13</v>
      </c>
      <c r="C16" s="23">
        <f>SUM(C5:C14)</f>
        <v>22432597.739999998</v>
      </c>
      <c r="D16" s="23">
        <f t="shared" ref="D16:H16" si="6">SUM(D5:D14)</f>
        <v>2541641.5100000002</v>
      </c>
      <c r="E16" s="23">
        <f t="shared" si="6"/>
        <v>24974239.25</v>
      </c>
      <c r="F16" s="23">
        <f t="shared" si="6"/>
        <v>25524432.460000001</v>
      </c>
      <c r="G16" s="11">
        <f t="shared" si="6"/>
        <v>25524432.460000001</v>
      </c>
      <c r="H16" s="12">
        <f t="shared" si="6"/>
        <v>3091834.7200000007</v>
      </c>
      <c r="I16" s="44" t="s">
        <v>46</v>
      </c>
    </row>
    <row r="17" spans="1:9" ht="10.5" x14ac:dyDescent="0.2">
      <c r="A17" s="34"/>
      <c r="B17" s="29"/>
      <c r="C17" s="30"/>
      <c r="D17" s="30"/>
      <c r="E17" s="35"/>
      <c r="F17" s="31" t="s">
        <v>21</v>
      </c>
      <c r="G17" s="36"/>
      <c r="H17" s="27"/>
      <c r="I17" s="44" t="s">
        <v>46</v>
      </c>
    </row>
    <row r="18" spans="1:9" ht="10.5" x14ac:dyDescent="0.2">
      <c r="A18" s="59" t="s">
        <v>23</v>
      </c>
      <c r="B18" s="60"/>
      <c r="C18" s="49" t="s">
        <v>22</v>
      </c>
      <c r="D18" s="49"/>
      <c r="E18" s="49"/>
      <c r="F18" s="49"/>
      <c r="G18" s="49"/>
      <c r="H18" s="57" t="s">
        <v>19</v>
      </c>
      <c r="I18" s="44" t="s">
        <v>46</v>
      </c>
    </row>
    <row r="19" spans="1:9" ht="21" x14ac:dyDescent="0.2">
      <c r="A19" s="61"/>
      <c r="B19" s="62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8"/>
      <c r="I19" s="44" t="s">
        <v>46</v>
      </c>
    </row>
    <row r="20" spans="1:9" ht="10.5" x14ac:dyDescent="0.2">
      <c r="A20" s="63"/>
      <c r="B20" s="64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4" t="s">
        <v>46</v>
      </c>
    </row>
    <row r="21" spans="1:9" ht="10.5" x14ac:dyDescent="0.2">
      <c r="A21" s="40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4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4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4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4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4" t="s">
        <v>39</v>
      </c>
    </row>
    <row r="26" spans="1:9" ht="12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4" t="s">
        <v>40</v>
      </c>
    </row>
    <row r="27" spans="1:9" ht="12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4" t="s">
        <v>41</v>
      </c>
    </row>
    <row r="28" spans="1:9" ht="20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4" t="s">
        <v>43</v>
      </c>
    </row>
    <row r="29" spans="1:9" ht="20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4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4" t="s">
        <v>46</v>
      </c>
    </row>
    <row r="31" spans="1:9" ht="41.25" customHeight="1" x14ac:dyDescent="0.2">
      <c r="A31" s="46" t="s">
        <v>48</v>
      </c>
      <c r="B31" s="47"/>
      <c r="C31" s="26">
        <f t="shared" ref="C31:H31" si="14">SUM(C32:C35)</f>
        <v>22432597.739999998</v>
      </c>
      <c r="D31" s="26">
        <f t="shared" si="14"/>
        <v>2541641.5100000002</v>
      </c>
      <c r="E31" s="26">
        <f t="shared" si="14"/>
        <v>24974239.25</v>
      </c>
      <c r="F31" s="26">
        <f t="shared" si="14"/>
        <v>25524432.460000001</v>
      </c>
      <c r="G31" s="26">
        <f t="shared" si="14"/>
        <v>25524432.460000001</v>
      </c>
      <c r="H31" s="26">
        <f t="shared" si="14"/>
        <v>3091834.7200000007</v>
      </c>
      <c r="I31" s="44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4" t="s">
        <v>47</v>
      </c>
    </row>
    <row r="33" spans="1:9" ht="12" x14ac:dyDescent="0.2">
      <c r="A33" s="16"/>
      <c r="B33" s="17" t="s">
        <v>31</v>
      </c>
      <c r="C33" s="25">
        <v>3500</v>
      </c>
      <c r="D33" s="25">
        <v>38859.89</v>
      </c>
      <c r="E33" s="25">
        <f>C33+D33</f>
        <v>42359.89</v>
      </c>
      <c r="F33" s="25">
        <v>42351.17</v>
      </c>
      <c r="G33" s="25">
        <v>42351.17</v>
      </c>
      <c r="H33" s="25">
        <f t="shared" ref="H33:H34" si="15">G33-C33</f>
        <v>38851.17</v>
      </c>
      <c r="I33" s="44" t="s">
        <v>40</v>
      </c>
    </row>
    <row r="34" spans="1:9" ht="12" x14ac:dyDescent="0.2">
      <c r="A34" s="16"/>
      <c r="B34" s="17" t="s">
        <v>32</v>
      </c>
      <c r="C34" s="25">
        <v>21941263.149999999</v>
      </c>
      <c r="D34" s="25">
        <v>2391419.2000000002</v>
      </c>
      <c r="E34" s="25">
        <f>C34+D34</f>
        <v>24332682.349999998</v>
      </c>
      <c r="F34" s="25">
        <v>24882884.289999999</v>
      </c>
      <c r="G34" s="25">
        <v>24882884.289999999</v>
      </c>
      <c r="H34" s="25">
        <f t="shared" si="15"/>
        <v>2941621.1400000006</v>
      </c>
      <c r="I34" s="44" t="s">
        <v>42</v>
      </c>
    </row>
    <row r="35" spans="1:9" ht="20" x14ac:dyDescent="0.2">
      <c r="A35" s="16"/>
      <c r="B35" s="17" t="s">
        <v>26</v>
      </c>
      <c r="C35" s="25">
        <v>487834.59</v>
      </c>
      <c r="D35" s="25">
        <v>111362.42</v>
      </c>
      <c r="E35" s="25">
        <f>C35+D35</f>
        <v>599197.01</v>
      </c>
      <c r="F35" s="25">
        <v>599197</v>
      </c>
      <c r="G35" s="25">
        <v>599197</v>
      </c>
      <c r="H35" s="25">
        <f t="shared" ref="H35" si="16">G35-C35</f>
        <v>111362.40999999997</v>
      </c>
      <c r="I35" s="44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4" t="s">
        <v>46</v>
      </c>
    </row>
    <row r="37" spans="1:9" ht="10.5" x14ac:dyDescent="0.2">
      <c r="A37" s="41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4" t="s">
        <v>46</v>
      </c>
    </row>
    <row r="38" spans="1:9" ht="10.5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4" t="s">
        <v>45</v>
      </c>
    </row>
    <row r="39" spans="1:9" ht="10.5" x14ac:dyDescent="0.2">
      <c r="A39" s="19"/>
      <c r="B39" s="20" t="s">
        <v>13</v>
      </c>
      <c r="C39" s="23">
        <f>SUM(C37+C31+C21)</f>
        <v>22432597.739999998</v>
      </c>
      <c r="D39" s="23">
        <f t="shared" ref="D39:H39" si="18">SUM(D37+D31+D21)</f>
        <v>2541641.5100000002</v>
      </c>
      <c r="E39" s="23">
        <f t="shared" si="18"/>
        <v>24974239.25</v>
      </c>
      <c r="F39" s="23">
        <f t="shared" si="18"/>
        <v>25524432.460000001</v>
      </c>
      <c r="G39" s="23">
        <f t="shared" si="18"/>
        <v>25524432.460000001</v>
      </c>
      <c r="H39" s="12">
        <f t="shared" si="18"/>
        <v>3091834.7200000007</v>
      </c>
      <c r="I39" s="44" t="s">
        <v>46</v>
      </c>
    </row>
    <row r="40" spans="1:9" x14ac:dyDescent="0.2">
      <c r="A40" s="28"/>
      <c r="B40" s="65" t="s">
        <v>50</v>
      </c>
      <c r="C40" s="65"/>
      <c r="D40" s="65"/>
      <c r="E40" s="65"/>
      <c r="F40" s="65"/>
      <c r="G40" s="65"/>
      <c r="H40" s="27"/>
      <c r="I40" s="44" t="s">
        <v>46</v>
      </c>
    </row>
    <row r="42" spans="1:9" ht="22" x14ac:dyDescent="0.2">
      <c r="B42" s="37" t="s">
        <v>34</v>
      </c>
    </row>
    <row r="43" spans="1:9" ht="12" x14ac:dyDescent="0.2">
      <c r="B43" s="38" t="s">
        <v>35</v>
      </c>
    </row>
    <row r="44" spans="1:9" ht="30.75" customHeight="1" x14ac:dyDescent="0.2">
      <c r="B44" s="45" t="s">
        <v>36</v>
      </c>
      <c r="C44" s="45"/>
      <c r="D44" s="45"/>
      <c r="E44" s="45"/>
      <c r="F44" s="45"/>
      <c r="G44" s="45"/>
      <c r="H44" s="45"/>
    </row>
  </sheetData>
  <sheetProtection formatCells="0" formatColumns="0" formatRows="0" insertRows="0" autoFilter="0"/>
  <mergeCells count="10">
    <mergeCell ref="B44:H44"/>
    <mergeCell ref="A31:B31"/>
    <mergeCell ref="A1:H1"/>
    <mergeCell ref="A2:B4"/>
    <mergeCell ref="C2:G2"/>
    <mergeCell ref="H2:H3"/>
    <mergeCell ref="A18:B20"/>
    <mergeCell ref="C18:G18"/>
    <mergeCell ref="H18:H19"/>
    <mergeCell ref="B40:G4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2020-01-25T03:09:50Z</cp:lastPrinted>
  <dcterms:created xsi:type="dcterms:W3CDTF">2012-12-11T20:48:19Z</dcterms:created>
  <dcterms:modified xsi:type="dcterms:W3CDTF">2020-02-01T04:07:13Z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